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20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H16" i="1" l="1"/>
  <c r="G16" i="1"/>
  <c r="H21" i="1" l="1"/>
  <c r="G21" i="1"/>
  <c r="G24" i="1" l="1"/>
  <c r="H24" i="1"/>
</calcChain>
</file>

<file path=xl/sharedStrings.xml><?xml version="1.0" encoding="utf-8"?>
<sst xmlns="http://schemas.openxmlformats.org/spreadsheetml/2006/main" count="69" uniqueCount="52">
  <si>
    <t>Typ projektu</t>
  </si>
  <si>
    <t>1.</t>
  </si>
  <si>
    <t>Projekty polskich wnioskodawców/ Projektů polských žadatelů</t>
  </si>
  <si>
    <t>RAZEM</t>
  </si>
  <si>
    <t>Pč / Lp.</t>
  </si>
  <si>
    <t>Prioritní osa / Oś priorytetowa</t>
  </si>
  <si>
    <t xml:space="preserve">Číslo projektu / Numer
projektu </t>
  </si>
  <si>
    <t>Žadatel - projektový partner / Wnioskodawca -Partner projektu</t>
  </si>
  <si>
    <t>Název projektu / Tytuł projektu</t>
  </si>
  <si>
    <t>Schválene celkové způsobilé výdaje v EUR / Zatwierdzona wartość całkowitych wydatków kwalifikowalnych w EUR</t>
  </si>
  <si>
    <t>Schválená výše dotace z ERDF v EUR / Zatwierdzona wartość dofinansowania z EFRR w EUR</t>
  </si>
  <si>
    <t xml:space="preserve">Decyzja EKS/Rozhodnutí EŘV
</t>
  </si>
  <si>
    <t xml:space="preserve">Projekt współfinansowany przez Unię Europejską ze środków Europejskiego Funduszu Rozwoju Regionalnego w ramach Programu INTERREG V-A Republika Czeska – Polska 2014-2020 </t>
  </si>
  <si>
    <t>A</t>
  </si>
  <si>
    <t>CZ.11.2.45/0.0/0.0/16_011/0002935</t>
  </si>
  <si>
    <t>Żywiecka Biblioteka Samorządowa</t>
  </si>
  <si>
    <t>Město Frýdlant nad Ostravicí</t>
  </si>
  <si>
    <t>Natura i kultura - nowa oferta turystyczna w Euroregionie Beskidy</t>
  </si>
  <si>
    <t>Zatwierdzony do dofinansowania z warunkiem/schválen s podmínkou</t>
  </si>
  <si>
    <t>CZ.11.2.45/0.0/0.0/16_011/0002933</t>
  </si>
  <si>
    <t>Gmina Jeleśnia</t>
  </si>
  <si>
    <t>Obec Sviadnov</t>
  </si>
  <si>
    <t>Na wspólnym szlaku - utworzenie nowej infrastruktury na terenie Gmin Jeleśnia oraz Sviadnov</t>
  </si>
  <si>
    <t xml:space="preserve">Zatwierdzony do dofinansowania z warunkiem/schválen s podmínkou </t>
  </si>
  <si>
    <t>2.</t>
  </si>
  <si>
    <t>3.</t>
  </si>
  <si>
    <t xml:space="preserve">Gmina Milówka </t>
  </si>
  <si>
    <t>CZ.11.2.45/0.0/0.0/16_011/0002929</t>
  </si>
  <si>
    <t>Obec Nošovice</t>
  </si>
  <si>
    <t>Poprawa atrakcyjności turystycznej Gminy Milówka i Nošovice</t>
  </si>
  <si>
    <t xml:space="preserve">4. </t>
  </si>
  <si>
    <t>Projekty czeskich wnioskodawców/ Projekty českých žadatelů</t>
  </si>
  <si>
    <t>C</t>
  </si>
  <si>
    <t>RAZEM CZ PL</t>
  </si>
  <si>
    <t>CZ.11.2.45/0.0/0.0/16_011/0002928</t>
  </si>
  <si>
    <t>Promowanie atrakcji przyrodniczych poprzez wykorzystanie technologii mobilnych.</t>
  </si>
  <si>
    <r>
      <rPr>
        <b/>
        <sz val="16"/>
        <color theme="1"/>
        <rFont val="Calibri"/>
        <family val="2"/>
        <charset val="238"/>
        <scheme val="minor"/>
      </rPr>
      <t>Agencja Rozwoju i Promocji Ziemi Pszczyńskiej Sp. z o.o.</t>
    </r>
    <r>
      <rPr>
        <sz val="16"/>
        <color theme="1"/>
        <rFont val="Calibri"/>
        <family val="2"/>
        <charset val="238"/>
        <scheme val="minor"/>
      </rPr>
      <t>/ Kulturní centrum Frýdlant nad Ostravicí, příspěvková organizace</t>
    </r>
  </si>
  <si>
    <t>5.</t>
  </si>
  <si>
    <t>CZ.11.4.120/0.0/0.0/16_011/0002941</t>
  </si>
  <si>
    <r>
      <rPr>
        <b/>
        <sz val="16"/>
        <color theme="1"/>
        <rFont val="Calibri"/>
        <family val="2"/>
        <charset val="238"/>
        <scheme val="minor"/>
      </rPr>
      <t>Uczniowski Klub Sportowy Victoria w Kozach</t>
    </r>
    <r>
      <rPr>
        <sz val="16"/>
        <color theme="1"/>
        <rFont val="Calibri"/>
        <family val="2"/>
        <charset val="238"/>
        <scheme val="minor"/>
      </rPr>
      <t>/ Tělovýchovná jednota Třineckých železáren, spolek</t>
    </r>
  </si>
  <si>
    <t>TJ TŽ Třinec - UKS Victoria Kozy, integracja poprzez pływanie.</t>
  </si>
  <si>
    <t xml:space="preserve">6. </t>
  </si>
  <si>
    <t>CZ.11.4.120/0.0/0.0/16_011/0002938</t>
  </si>
  <si>
    <r>
      <rPr>
        <b/>
        <sz val="16"/>
        <color theme="1"/>
        <rFont val="Calibri"/>
        <family val="2"/>
        <charset val="238"/>
        <scheme val="minor"/>
      </rPr>
      <t>Gmina Milówka</t>
    </r>
    <r>
      <rPr>
        <sz val="16"/>
        <color theme="1"/>
        <rFont val="Calibri"/>
        <family val="2"/>
        <charset val="238"/>
        <scheme val="minor"/>
      </rPr>
      <t>/ Obec Milikov</t>
    </r>
  </si>
  <si>
    <t>Zachowanie dziedzictwa kulturowego obszaru pogranicza</t>
  </si>
  <si>
    <t>CZ.11.4.120/0.0/0.0/16_011/0002889</t>
  </si>
  <si>
    <r>
      <t xml:space="preserve">Kulturní centrum Frýdlant nad Ostravicí, příspěvková organizace/ </t>
    </r>
    <r>
      <rPr>
        <sz val="16"/>
        <color theme="1"/>
        <rFont val="Calibri"/>
        <family val="2"/>
        <charset val="238"/>
        <scheme val="minor"/>
      </rPr>
      <t>Agencja Rozwoju Regionalnego S.A.</t>
    </r>
  </si>
  <si>
    <t>Přijeď s dětmi a parkuj správně</t>
  </si>
  <si>
    <t>7.</t>
  </si>
  <si>
    <r>
      <rPr>
        <b/>
        <sz val="16"/>
        <color theme="1"/>
        <rFont val="Calibri"/>
        <family val="2"/>
        <charset val="238"/>
        <scheme val="minor"/>
      </rPr>
      <t>Ośrodek Promocji Gminy Węgierska Górka</t>
    </r>
    <r>
      <rPr>
        <sz val="16"/>
        <color theme="1"/>
        <rFont val="Calibri"/>
        <family val="2"/>
        <charset val="238"/>
        <scheme val="minor"/>
      </rPr>
      <t>/ Obec Mosty u Jablunkova</t>
    </r>
  </si>
  <si>
    <t>Zagospodarowanie Regionalnej Chaty  w Węgierskiej Górce</t>
  </si>
  <si>
    <t>CZ.11.2.45/0.0/0.0/16_011/0002936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</si>
</sst>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0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2" fillId="2" borderId="0" applyNumberFormat="0" applyBorder="0" applyAlignment="0" applyProtection="0"/>
    <xf numFmtId="0" fontId="11" fillId="0" borderId="0"/>
  </cellStyleXfs>
  <cellXfs count="45">
    <xf numFmtId="0" fontId="0" fillId="0" borderId="0" xfId="0"/>
    <xf numFmtId="0" fontId="5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164" fontId="13" fillId="0" borderId="1" xfId="2" applyNumberFormat="1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2" borderId="1" xfId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12" fillId="0" borderId="0" xfId="0" applyFont="1"/>
    <xf numFmtId="0" fontId="13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6" fillId="4" borderId="4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7" fillId="4" borderId="5" xfId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center" vertical="center" wrapText="1"/>
    </xf>
    <xf numFmtId="0" fontId="13" fillId="0" borderId="6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6" xfId="2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</cellXfs>
  <cellStyles count="4">
    <cellStyle name="40% — akcent 3" xfId="1" builtinId="39"/>
    <cellStyle name="40% — akcent 3 2" xfId="2"/>
    <cellStyle name="normální_Příloha č.2rozpočet FMP 27012006" xfId="3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333375</xdr:colOff>
      <xdr:row>0</xdr:row>
      <xdr:rowOff>47625</xdr:rowOff>
    </xdr:from>
    <xdr:ext cx="6105525" cy="483635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33375" y="47625"/>
          <a:ext cx="6105525" cy="483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3</xdr:col>
      <xdr:colOff>933450</xdr:colOff>
      <xdr:row>0</xdr:row>
      <xdr:rowOff>95250</xdr:rowOff>
    </xdr:from>
    <xdr:to>
      <xdr:col>6</xdr:col>
      <xdr:colOff>1847850</xdr:colOff>
      <xdr:row>1</xdr:row>
      <xdr:rowOff>0</xdr:rowOff>
    </xdr:to>
    <xdr:pic>
      <xdr:nvPicPr>
        <xdr:cNvPr id="4" name="Obrázek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95250"/>
          <a:ext cx="60864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1704975</xdr:colOff>
      <xdr:row>0</xdr:row>
      <xdr:rowOff>57150</xdr:rowOff>
    </xdr:from>
    <xdr:ext cx="2400300" cy="571500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486525" y="57150"/>
          <a:ext cx="240030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3</xdr:col>
      <xdr:colOff>419099</xdr:colOff>
      <xdr:row>2</xdr:row>
      <xdr:rowOff>52388</xdr:rowOff>
    </xdr:from>
    <xdr:ext cx="9115426" cy="933450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538412" y="1290638"/>
          <a:ext cx="9115426" cy="933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Lista projektów zatwierdzonych do dofinansowania</a:t>
          </a:r>
          <a:r>
            <a:rPr lang="pl-PL" sz="16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z warunkami </a:t>
          </a: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na XIV posiedzeniu Euroregionalnego Komitetu Sterującego Euroregionu Beskidy w dniu 29.06.2021 r. w ramach Programu INTERREG V-A Republika Czeska – Polska 2014-2020</a:t>
          </a:r>
          <a:endParaRPr lang="pl-PL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7</xdr:col>
      <xdr:colOff>276225</xdr:colOff>
      <xdr:row>0</xdr:row>
      <xdr:rowOff>190500</xdr:rowOff>
    </xdr:from>
    <xdr:to>
      <xdr:col>8</xdr:col>
      <xdr:colOff>428625</xdr:colOff>
      <xdr:row>0</xdr:row>
      <xdr:rowOff>561975</xdr:rowOff>
    </xdr:to>
    <xdr:pic>
      <xdr:nvPicPr>
        <xdr:cNvPr id="9" name="Obraz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190500"/>
          <a:ext cx="15811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123825</xdr:colOff>
      <xdr:row>0</xdr:row>
      <xdr:rowOff>171450</xdr:rowOff>
    </xdr:from>
    <xdr:to>
      <xdr:col>3</xdr:col>
      <xdr:colOff>76200</xdr:colOff>
      <xdr:row>0</xdr:row>
      <xdr:rowOff>552450</xdr:rowOff>
    </xdr:to>
    <xdr:pic>
      <xdr:nvPicPr>
        <xdr:cNvPr id="10" name="obrázek 4" descr="logo euroregio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71450"/>
          <a:ext cx="1476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abSelected="1" topLeftCell="A19" zoomScale="70" zoomScaleNormal="70" workbookViewId="0">
      <selection activeCell="H17" sqref="H17"/>
    </sheetView>
  </sheetViews>
  <sheetFormatPr defaultRowHeight="15" x14ac:dyDescent="0.25"/>
  <cols>
    <col min="1" max="1" width="6" customWidth="1"/>
    <col min="2" max="2" width="10.85546875" customWidth="1"/>
    <col min="3" max="3" width="17.5703125" customWidth="1"/>
    <col min="4" max="4" width="51.42578125" customWidth="1"/>
    <col min="5" max="5" width="38.85546875" customWidth="1"/>
    <col min="6" max="6" width="36" customWidth="1"/>
    <col min="7" max="7" width="28.5703125" customWidth="1"/>
    <col min="8" max="8" width="24.85546875" customWidth="1"/>
    <col min="9" max="9" width="34.7109375" customWidth="1"/>
  </cols>
  <sheetData>
    <row r="1" spans="1:9" ht="69" customHeight="1" x14ac:dyDescent="0.25">
      <c r="A1" s="31"/>
      <c r="B1" s="31"/>
      <c r="C1" s="31"/>
      <c r="D1" s="31"/>
      <c r="E1" s="31"/>
      <c r="F1" s="31"/>
      <c r="G1" s="31"/>
      <c r="H1" s="31"/>
      <c r="I1" s="31"/>
    </row>
    <row r="2" spans="1:9" ht="21.75" customHeight="1" x14ac:dyDescent="0.25">
      <c r="A2" s="32" t="s">
        <v>12</v>
      </c>
      <c r="B2" s="32"/>
      <c r="C2" s="32"/>
      <c r="D2" s="32"/>
      <c r="E2" s="32"/>
      <c r="F2" s="32"/>
      <c r="G2" s="32"/>
      <c r="H2" s="32"/>
      <c r="I2" s="32"/>
    </row>
    <row r="3" spans="1:9" ht="65.25" customHeight="1" x14ac:dyDescent="0.25">
      <c r="A3" s="33"/>
      <c r="B3" s="33"/>
      <c r="C3" s="33"/>
      <c r="D3" s="33"/>
      <c r="E3" s="33"/>
      <c r="F3" s="33"/>
      <c r="G3" s="33"/>
      <c r="H3" s="33"/>
      <c r="I3" s="33"/>
    </row>
    <row r="4" spans="1:9" ht="45" customHeight="1" x14ac:dyDescent="0.25">
      <c r="A4" s="44" t="s">
        <v>2</v>
      </c>
      <c r="B4" s="44"/>
      <c r="C4" s="44"/>
      <c r="D4" s="44"/>
      <c r="E4" s="44"/>
      <c r="F4" s="1"/>
      <c r="G4" s="1"/>
      <c r="H4" s="1"/>
    </row>
    <row r="5" spans="1:9" ht="131.25" x14ac:dyDescent="0.3">
      <c r="A5" s="13" t="s">
        <v>4</v>
      </c>
      <c r="B5" s="13" t="s">
        <v>0</v>
      </c>
      <c r="C5" s="13" t="s">
        <v>5</v>
      </c>
      <c r="D5" s="13" t="s">
        <v>6</v>
      </c>
      <c r="E5" s="13" t="s">
        <v>7</v>
      </c>
      <c r="F5" s="13" t="s">
        <v>8</v>
      </c>
      <c r="G5" s="13" t="s">
        <v>9</v>
      </c>
      <c r="H5" s="14" t="s">
        <v>10</v>
      </c>
      <c r="I5" s="15" t="s">
        <v>11</v>
      </c>
    </row>
    <row r="6" spans="1:9" ht="78" customHeight="1" x14ac:dyDescent="0.25">
      <c r="A6" s="38" t="s">
        <v>1</v>
      </c>
      <c r="B6" s="40" t="s">
        <v>13</v>
      </c>
      <c r="C6" s="40">
        <v>2</v>
      </c>
      <c r="D6" s="40" t="s">
        <v>14</v>
      </c>
      <c r="E6" s="7" t="s">
        <v>15</v>
      </c>
      <c r="F6" s="42" t="s">
        <v>17</v>
      </c>
      <c r="G6" s="8">
        <v>33760.21</v>
      </c>
      <c r="H6" s="8">
        <v>28696.17</v>
      </c>
      <c r="I6" s="6" t="s">
        <v>18</v>
      </c>
    </row>
    <row r="7" spans="1:9" ht="77.25" customHeight="1" x14ac:dyDescent="0.25">
      <c r="A7" s="39"/>
      <c r="B7" s="41"/>
      <c r="C7" s="41"/>
      <c r="D7" s="41"/>
      <c r="E7" s="9" t="s">
        <v>16</v>
      </c>
      <c r="F7" s="43"/>
      <c r="G7" s="8">
        <v>46240</v>
      </c>
      <c r="H7" s="8">
        <v>30000</v>
      </c>
      <c r="I7" s="6" t="s">
        <v>18</v>
      </c>
    </row>
    <row r="8" spans="1:9" ht="95.25" customHeight="1" x14ac:dyDescent="0.25">
      <c r="A8" s="38" t="s">
        <v>24</v>
      </c>
      <c r="B8" s="21" t="s">
        <v>13</v>
      </c>
      <c r="C8" s="21">
        <v>2</v>
      </c>
      <c r="D8" s="21" t="s">
        <v>19</v>
      </c>
      <c r="E8" s="10" t="s">
        <v>20</v>
      </c>
      <c r="F8" s="23" t="s">
        <v>22</v>
      </c>
      <c r="G8" s="11">
        <v>34515</v>
      </c>
      <c r="H8" s="11">
        <v>29337.75</v>
      </c>
      <c r="I8" s="6" t="s">
        <v>23</v>
      </c>
    </row>
    <row r="9" spans="1:9" ht="94.5" customHeight="1" x14ac:dyDescent="0.25">
      <c r="A9" s="39"/>
      <c r="B9" s="22"/>
      <c r="C9" s="22"/>
      <c r="D9" s="22"/>
      <c r="E9" s="12" t="s">
        <v>21</v>
      </c>
      <c r="F9" s="24"/>
      <c r="G9" s="11">
        <v>27051</v>
      </c>
      <c r="H9" s="11">
        <v>22993.35</v>
      </c>
      <c r="I9" s="6" t="s">
        <v>18</v>
      </c>
    </row>
    <row r="10" spans="1:9" ht="94.5" customHeight="1" x14ac:dyDescent="0.25">
      <c r="A10" s="25" t="s">
        <v>25</v>
      </c>
      <c r="B10" s="21" t="s">
        <v>13</v>
      </c>
      <c r="C10" s="21">
        <v>2</v>
      </c>
      <c r="D10" s="21" t="s">
        <v>27</v>
      </c>
      <c r="E10" s="10" t="s">
        <v>26</v>
      </c>
      <c r="F10" s="23" t="s">
        <v>29</v>
      </c>
      <c r="G10" s="11">
        <v>35294</v>
      </c>
      <c r="H10" s="11">
        <v>29999.9</v>
      </c>
      <c r="I10" s="5" t="s">
        <v>23</v>
      </c>
    </row>
    <row r="11" spans="1:9" ht="94.5" customHeight="1" x14ac:dyDescent="0.25">
      <c r="A11" s="26"/>
      <c r="B11" s="22"/>
      <c r="C11" s="22"/>
      <c r="D11" s="22"/>
      <c r="E11" s="12" t="s">
        <v>28</v>
      </c>
      <c r="F11" s="24"/>
      <c r="G11" s="11">
        <v>35260</v>
      </c>
      <c r="H11" s="11">
        <v>29971</v>
      </c>
      <c r="I11" s="5" t="s">
        <v>23</v>
      </c>
    </row>
    <row r="12" spans="1:9" ht="105" customHeight="1" x14ac:dyDescent="0.25">
      <c r="A12" s="19" t="s">
        <v>30</v>
      </c>
      <c r="B12" s="12" t="s">
        <v>32</v>
      </c>
      <c r="C12" s="12">
        <v>2</v>
      </c>
      <c r="D12" s="12" t="s">
        <v>34</v>
      </c>
      <c r="E12" s="12" t="s">
        <v>36</v>
      </c>
      <c r="F12" s="10" t="s">
        <v>35</v>
      </c>
      <c r="G12" s="11">
        <v>22266.36</v>
      </c>
      <c r="H12" s="11">
        <v>18926.400000000001</v>
      </c>
      <c r="I12" s="2" t="s">
        <v>23</v>
      </c>
    </row>
    <row r="13" spans="1:9" ht="94.5" customHeight="1" x14ac:dyDescent="0.25">
      <c r="A13" s="19" t="s">
        <v>37</v>
      </c>
      <c r="B13" s="12" t="s">
        <v>32</v>
      </c>
      <c r="C13" s="12">
        <v>4</v>
      </c>
      <c r="D13" s="12" t="s">
        <v>38</v>
      </c>
      <c r="E13" s="12" t="s">
        <v>39</v>
      </c>
      <c r="F13" s="10" t="s">
        <v>40</v>
      </c>
      <c r="G13" s="11">
        <v>17060</v>
      </c>
      <c r="H13" s="11">
        <v>14501</v>
      </c>
      <c r="I13" s="2" t="s">
        <v>23</v>
      </c>
    </row>
    <row r="14" spans="1:9" ht="94.5" customHeight="1" x14ac:dyDescent="0.25">
      <c r="A14" s="19" t="s">
        <v>41</v>
      </c>
      <c r="B14" s="12" t="s">
        <v>32</v>
      </c>
      <c r="C14" s="12">
        <v>4</v>
      </c>
      <c r="D14" s="12" t="s">
        <v>42</v>
      </c>
      <c r="E14" s="12" t="s">
        <v>43</v>
      </c>
      <c r="F14" s="10" t="s">
        <v>44</v>
      </c>
      <c r="G14" s="11">
        <v>23516</v>
      </c>
      <c r="H14" s="11">
        <v>19988.599999999999</v>
      </c>
      <c r="I14" s="2" t="s">
        <v>23</v>
      </c>
    </row>
    <row r="15" spans="1:9" ht="94.5" customHeight="1" x14ac:dyDescent="0.25">
      <c r="A15" s="19" t="s">
        <v>48</v>
      </c>
      <c r="B15" s="12" t="s">
        <v>32</v>
      </c>
      <c r="C15" s="12">
        <v>2</v>
      </c>
      <c r="D15" s="12" t="s">
        <v>51</v>
      </c>
      <c r="E15" s="12" t="s">
        <v>49</v>
      </c>
      <c r="F15" s="10" t="s">
        <v>50</v>
      </c>
      <c r="G15" s="11">
        <v>43557.63</v>
      </c>
      <c r="H15" s="11">
        <v>29998.13</v>
      </c>
      <c r="I15" s="2" t="s">
        <v>23</v>
      </c>
    </row>
    <row r="16" spans="1:9" ht="32.25" customHeight="1" x14ac:dyDescent="0.25">
      <c r="A16" s="35" t="s">
        <v>3</v>
      </c>
      <c r="B16" s="36"/>
      <c r="C16" s="36"/>
      <c r="D16" s="36"/>
      <c r="E16" s="36"/>
      <c r="F16" s="37"/>
      <c r="G16" s="4">
        <f>SUM(G6:G15)</f>
        <v>318520.2</v>
      </c>
      <c r="H16" s="4">
        <f>SUM(H6:H15)</f>
        <v>254412.3</v>
      </c>
      <c r="I16" s="3"/>
    </row>
    <row r="19" spans="1:9" ht="18.75" customHeight="1" x14ac:dyDescent="0.3">
      <c r="A19" s="34" t="s">
        <v>31</v>
      </c>
      <c r="B19" s="34"/>
      <c r="C19" s="34"/>
      <c r="D19" s="34"/>
      <c r="E19" s="34"/>
      <c r="F19" s="34"/>
      <c r="G19" s="34"/>
      <c r="H19" s="34"/>
      <c r="I19" s="34"/>
    </row>
    <row r="20" spans="1:9" ht="84" x14ac:dyDescent="0.25">
      <c r="A20" s="19" t="s">
        <v>1</v>
      </c>
      <c r="B20" s="12" t="s">
        <v>32</v>
      </c>
      <c r="C20" s="12">
        <v>4</v>
      </c>
      <c r="D20" s="12" t="s">
        <v>45</v>
      </c>
      <c r="E20" s="10" t="s">
        <v>46</v>
      </c>
      <c r="F20" s="10" t="s">
        <v>47</v>
      </c>
      <c r="G20" s="20">
        <v>5879.4</v>
      </c>
      <c r="H20" s="11">
        <v>4997.49</v>
      </c>
      <c r="I20" s="2" t="s">
        <v>18</v>
      </c>
    </row>
    <row r="21" spans="1:9" ht="21" x14ac:dyDescent="0.25">
      <c r="A21" s="27" t="s">
        <v>3</v>
      </c>
      <c r="B21" s="28"/>
      <c r="C21" s="28"/>
      <c r="D21" s="28"/>
      <c r="E21" s="28"/>
      <c r="F21" s="29"/>
      <c r="G21" s="16">
        <f>SUM(G20:G20)</f>
        <v>5879.4</v>
      </c>
      <c r="H21" s="16">
        <f>SUM(H20:H20)</f>
        <v>4997.49</v>
      </c>
      <c r="I21" s="17"/>
    </row>
    <row r="24" spans="1:9" ht="30.75" customHeight="1" x14ac:dyDescent="0.25">
      <c r="A24" s="30" t="s">
        <v>33</v>
      </c>
      <c r="B24" s="30"/>
      <c r="C24" s="30"/>
      <c r="D24" s="30"/>
      <c r="E24" s="30"/>
      <c r="F24" s="30"/>
      <c r="G24" s="16">
        <f>G21+G16</f>
        <v>324399.60000000003</v>
      </c>
      <c r="H24" s="16">
        <f>H21+H16</f>
        <v>259409.78999999998</v>
      </c>
      <c r="I24" s="18"/>
    </row>
  </sheetData>
  <mergeCells count="23">
    <mergeCell ref="A21:F21"/>
    <mergeCell ref="A24:F24"/>
    <mergeCell ref="A1:I1"/>
    <mergeCell ref="A2:I2"/>
    <mergeCell ref="A3:I3"/>
    <mergeCell ref="A19:I19"/>
    <mergeCell ref="A16:F16"/>
    <mergeCell ref="A6:A7"/>
    <mergeCell ref="B6:B7"/>
    <mergeCell ref="C6:C7"/>
    <mergeCell ref="D6:D7"/>
    <mergeCell ref="F6:F7"/>
    <mergeCell ref="A4:E4"/>
    <mergeCell ref="A8:A9"/>
    <mergeCell ref="B8:B9"/>
    <mergeCell ref="C8:C9"/>
    <mergeCell ref="D8:D9"/>
    <mergeCell ref="F8:F9"/>
    <mergeCell ref="A10:A11"/>
    <mergeCell ref="B10:B11"/>
    <mergeCell ref="C10:C11"/>
    <mergeCell ref="D10:D11"/>
    <mergeCell ref="F10:F11"/>
  </mergeCells>
  <pageMargins left="0.7" right="0.7" top="0.75" bottom="0.75" header="0.3" footer="0.3"/>
  <pageSetup paperSize="9"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9" sqref="E29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2021-07-19T10:49:19Z</dcterms:modified>
</cp:coreProperties>
</file>